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<sst xmlns="http://schemas.openxmlformats.org/spreadsheetml/2006/main" count="50" uniqueCount="38">
  <si>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  lb/MMscf</t>
  </si>
  <si>
    <t xml:space="preserve">            =</t>
  </si>
  <si>
    <t>=</t>
  </si>
  <si>
    <t>This spreadsheet calculates the minimum amount of required inhibotor usage.</t>
  </si>
  <si>
    <t>Input Data:</t>
  </si>
  <si>
    <t xml:space="preserve">  air = 1</t>
  </si>
  <si>
    <t xml:space="preserve">  psia</t>
  </si>
  <si>
    <r>
      <t xml:space="preserve">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</si>
  <si>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Gas specific gravity (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</si>
  <si>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r>
      <t>Minimum pressure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):</t>
    </r>
  </si>
  <si>
    <r>
      <t>Operating temperature (t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):</t>
    </r>
  </si>
  <si>
    <r>
      <t>Inlet gas temperature (t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):</t>
    </r>
  </si>
  <si>
    <r>
      <t>Water content at 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:  </t>
    </r>
  </si>
  <si>
    <r>
      <t>Water content at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:  </t>
    </r>
  </si>
  <si>
    <r>
      <t>Water to be removed from gas (w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</si>
  <si>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t xml:space="preserve">  Wt %</t>
  </si>
  <si>
    <t>Intermediate Calculations:</t>
  </si>
  <si>
    <r>
      <t>Depression of hydrate formation temperature (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):</t>
    </r>
  </si>
  <si>
    <r>
      <t xml:space="preserve">Hydrate temperature 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:  </t>
    </r>
  </si>
  <si>
    <t>Inhibitor requirement based on Hammerschmidt's method:</t>
  </si>
  <si>
    <r>
      <t>Molecular weight of inhibitor (MW)</t>
    </r>
    <r>
      <rPr>
        <vertAlign val="subscript"/>
        <sz val="10"/>
        <rFont val="Arial"/>
        <family val="2"/>
      </rPr>
      <t>inh</t>
    </r>
    <r>
      <rPr>
        <sz val="10"/>
        <rFont val="Arial"/>
        <family val="0"/>
      </rPr>
      <t>:</t>
    </r>
  </si>
  <si>
    <r>
      <t>Hammerschmidt constant for inhibitor (K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):</t>
    </r>
  </si>
  <si>
    <t xml:space="preserve">  ppg</t>
  </si>
  <si>
    <t>MethanolInjection.xls</t>
  </si>
  <si>
    <t>Inhibitor solution density:</t>
  </si>
  <si>
    <r>
      <t>Inhibitor concentration (W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>):</t>
    </r>
  </si>
  <si>
    <t>Check:</t>
  </si>
  <si>
    <t>Liquid phase:</t>
  </si>
  <si>
    <t>Gas phase:</t>
  </si>
  <si>
    <t>Inhibitor requirement:</t>
  </si>
  <si>
    <t>System total:</t>
  </si>
  <si>
    <t>Daily injection rate:</t>
  </si>
  <si>
    <t>Gas flow rate:</t>
  </si>
  <si>
    <t xml:space="preserve">  MMscfd</t>
  </si>
  <si>
    <t xml:space="preserve">  lb/day</t>
  </si>
  <si>
    <t xml:space="preserve">  gal/day</t>
  </si>
  <si>
    <t>Hourly injection rate:</t>
  </si>
  <si>
    <t xml:space="preserve">  gal/hour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</si>
</sst>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e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85725</xdr:rowOff>
    </xdr:from>
    <xdr:to>
      <xdr:col>3</xdr:col>
      <xdr:colOff>47625</xdr:colOff>
      <xdr:row>2</xdr:row>
      <xdr:rowOff>609600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23825" y="447675"/>
          <a:ext cx="17811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input data in blue;
2) View result.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I3" sqref="I3"/>
    </sheetView>
  </sheetViews>
  <sheetFormatPr defaultColWidth="9.140625" defaultRowHeight="12.75"/>
  <cols>
    <col min="1" max="1" width="5.8515625" style="0" customWidth="1"/>
    <col min="2" max="3" width="11.00390625" style="0" customWidth="1"/>
    <col min="4" max="4" width="19.28125" style="0" customWidth="1"/>
    <col min="7" max="7" width="11.00390625" style="0" customWidth="1"/>
    <col min="8" max="8" width="16.140625" style="0" customWidth="1"/>
  </cols>
  <sheetData>
    <row r="1" spans="1:7" ht="15.75">
      <c r="A1" s="4" t="s">
        <v>23</v>
      </c>
      <c r="B1" s="5"/>
      <c r="C1" s="5"/>
      <c r="D1" s="5"/>
      <c r="E1" s="5"/>
      <c r="F1" s="5"/>
      <c r="G1" s="6"/>
    </row>
    <row r="2" spans="1:7" ht="12.75">
      <c r="A2" s="7" t="s">
        <v>3</v>
      </c>
      <c r="B2" s="8"/>
      <c r="C2" s="8"/>
      <c r="D2" s="8"/>
      <c r="E2" s="8"/>
      <c r="F2" s="8"/>
      <c r="G2" s="9"/>
    </row>
    <row r="3" spans="1:7" ht="54.75" customHeight="1">
      <c r="A3" s="10"/>
      <c r="B3" s="8"/>
      <c r="C3" s="8"/>
      <c r="D3" s="8"/>
      <c r="E3" s="8"/>
      <c r="F3" s="8"/>
      <c r="G3" s="9"/>
    </row>
    <row r="4" spans="1:7" ht="20.25" customHeight="1">
      <c r="A4" s="7" t="s">
        <v>4</v>
      </c>
      <c r="B4" s="8"/>
      <c r="C4" s="8"/>
      <c r="D4" s="8"/>
      <c r="E4" s="8"/>
      <c r="F4" s="8"/>
      <c r="G4" s="9"/>
    </row>
    <row r="5" spans="1:7" ht="9.75" customHeight="1">
      <c r="A5" s="7"/>
      <c r="B5" s="8"/>
      <c r="C5" s="8"/>
      <c r="D5" s="8"/>
      <c r="E5" s="8"/>
      <c r="F5" s="8"/>
      <c r="G5" s="9"/>
    </row>
    <row r="6" spans="1:7" ht="14.25" customHeight="1">
      <c r="A6" s="10"/>
      <c r="B6" s="8" t="s">
        <v>32</v>
      </c>
      <c r="C6" s="8"/>
      <c r="D6" s="8"/>
      <c r="E6" s="8"/>
      <c r="F6" s="8">
        <v>10</v>
      </c>
      <c r="G6" s="9" t="s">
        <v>33</v>
      </c>
    </row>
    <row r="7" spans="1:7" ht="14.25" customHeight="1">
      <c r="A7" s="10"/>
      <c r="B7" s="8" t="s">
        <v>8</v>
      </c>
      <c r="C7" s="8"/>
      <c r="D7" s="8"/>
      <c r="E7" s="8"/>
      <c r="F7" s="8">
        <v>0.7</v>
      </c>
      <c r="G7" s="9" t="s">
        <v>5</v>
      </c>
    </row>
    <row r="8" spans="1:7" ht="14.25" customHeight="1">
      <c r="A8" s="10"/>
      <c r="B8" s="8" t="s">
        <v>9</v>
      </c>
      <c r="C8" s="8"/>
      <c r="D8" s="8"/>
      <c r="E8" s="8"/>
      <c r="F8" s="8">
        <v>900</v>
      </c>
      <c r="G8" s="9" t="s">
        <v>6</v>
      </c>
    </row>
    <row r="9" spans="1:7" ht="15.75" customHeight="1">
      <c r="A9" s="10"/>
      <c r="B9" s="8" t="s">
        <v>11</v>
      </c>
      <c r="C9" s="8"/>
      <c r="D9" s="8"/>
      <c r="E9" s="8"/>
      <c r="F9" s="8">
        <v>90</v>
      </c>
      <c r="G9" s="9" t="s">
        <v>7</v>
      </c>
    </row>
    <row r="10" spans="1:7" ht="15.75" customHeight="1">
      <c r="A10" s="10"/>
      <c r="B10" s="8" t="s">
        <v>18</v>
      </c>
      <c r="C10" s="8"/>
      <c r="D10" s="8"/>
      <c r="E10" s="8"/>
      <c r="F10" s="8">
        <v>64</v>
      </c>
      <c r="G10" s="9" t="s">
        <v>7</v>
      </c>
    </row>
    <row r="11" spans="1:7" ht="14.25" customHeight="1">
      <c r="A11" s="10"/>
      <c r="B11" s="8" t="s">
        <v>10</v>
      </c>
      <c r="C11" s="8"/>
      <c r="D11" s="8"/>
      <c r="E11" s="8"/>
      <c r="F11" s="8">
        <v>40</v>
      </c>
      <c r="G11" s="9" t="s">
        <v>7</v>
      </c>
    </row>
    <row r="12" spans="1:7" ht="15.75">
      <c r="A12" s="10"/>
      <c r="B12" s="8" t="s">
        <v>12</v>
      </c>
      <c r="C12" s="8"/>
      <c r="D12" s="8"/>
      <c r="E12" s="8"/>
      <c r="F12" s="8">
        <v>48</v>
      </c>
      <c r="G12" s="9" t="s">
        <v>0</v>
      </c>
    </row>
    <row r="13" spans="1:7" ht="14.25" customHeight="1">
      <c r="A13" s="10"/>
      <c r="B13" s="8" t="s">
        <v>13</v>
      </c>
      <c r="C13" s="8"/>
      <c r="D13" s="8"/>
      <c r="E13" s="8"/>
      <c r="F13" s="8">
        <v>9.6</v>
      </c>
      <c r="G13" s="9" t="s">
        <v>0</v>
      </c>
    </row>
    <row r="14" spans="1:7" ht="12.75">
      <c r="A14" s="10"/>
      <c r="B14" s="8" t="s">
        <v>24</v>
      </c>
      <c r="C14" s="8"/>
      <c r="D14" s="8"/>
      <c r="E14" s="11"/>
      <c r="F14" s="8">
        <v>6.64</v>
      </c>
      <c r="G14" s="9" t="s">
        <v>22</v>
      </c>
    </row>
    <row r="15" spans="1:7" ht="15.75">
      <c r="A15" s="10"/>
      <c r="B15" s="8" t="s">
        <v>25</v>
      </c>
      <c r="C15" s="8"/>
      <c r="D15" s="8"/>
      <c r="E15" s="12"/>
      <c r="F15" s="13">
        <v>100</v>
      </c>
      <c r="G15" s="9" t="s">
        <v>15</v>
      </c>
    </row>
    <row r="16" spans="1:7" ht="12.75">
      <c r="A16" s="10"/>
      <c r="B16" s="8"/>
      <c r="C16" s="8"/>
      <c r="D16" s="8"/>
      <c r="E16" s="8"/>
      <c r="F16" s="8"/>
      <c r="G16" s="9"/>
    </row>
    <row r="17" spans="1:7" ht="12.75">
      <c r="A17" s="7" t="s">
        <v>16</v>
      </c>
      <c r="B17" s="8"/>
      <c r="C17" s="8"/>
      <c r="D17" s="8"/>
      <c r="E17" s="8"/>
      <c r="F17" s="8"/>
      <c r="G17" s="9"/>
    </row>
    <row r="18" spans="1:7" ht="12.75">
      <c r="A18" s="10"/>
      <c r="B18" s="8"/>
      <c r="C18" s="8"/>
      <c r="D18" s="8"/>
      <c r="E18" s="8"/>
      <c r="F18" s="8"/>
      <c r="G18" s="9"/>
    </row>
    <row r="19" spans="1:7" ht="15.75">
      <c r="A19" s="10"/>
      <c r="B19" s="8" t="s">
        <v>14</v>
      </c>
      <c r="C19" s="8"/>
      <c r="D19" s="8"/>
      <c r="E19" s="8"/>
      <c r="F19" s="8">
        <f>F12-F13</f>
        <v>38.4</v>
      </c>
      <c r="G19" s="9" t="s">
        <v>0</v>
      </c>
    </row>
    <row r="20" spans="1:7" ht="15.75">
      <c r="A20" s="10"/>
      <c r="B20" s="8" t="s">
        <v>20</v>
      </c>
      <c r="C20" s="8"/>
      <c r="D20" s="8"/>
      <c r="E20" s="8"/>
      <c r="F20" s="8">
        <f>32</f>
        <v>32</v>
      </c>
      <c r="G20" s="9"/>
    </row>
    <row r="21" spans="1:7" ht="15.75">
      <c r="A21" s="10"/>
      <c r="B21" s="8" t="s">
        <v>21</v>
      </c>
      <c r="C21" s="8"/>
      <c r="D21" s="8"/>
      <c r="E21" s="8"/>
      <c r="F21" s="8">
        <f>2335</f>
        <v>2335</v>
      </c>
      <c r="G21" s="9"/>
    </row>
    <row r="22" spans="1:7" ht="15.75" customHeight="1">
      <c r="A22" s="10"/>
      <c r="B22" s="8" t="s">
        <v>17</v>
      </c>
      <c r="C22" s="8"/>
      <c r="D22" s="8"/>
      <c r="E22" s="8"/>
      <c r="F22" s="8">
        <f>F10-F11</f>
        <v>24</v>
      </c>
      <c r="G22" s="9" t="s">
        <v>7</v>
      </c>
    </row>
    <row r="23" spans="1:7" ht="12.75">
      <c r="A23" s="10"/>
      <c r="B23" s="8" t="s">
        <v>19</v>
      </c>
      <c r="C23" s="8"/>
      <c r="D23" s="8"/>
      <c r="E23" s="8"/>
      <c r="F23" s="8"/>
      <c r="G23" s="9"/>
    </row>
    <row r="24" spans="1:7" ht="12.75" customHeight="1">
      <c r="A24" s="10"/>
      <c r="B24" s="8"/>
      <c r="C24" s="8"/>
      <c r="D24" s="8"/>
      <c r="E24" s="8"/>
      <c r="F24" s="8"/>
      <c r="G24" s="9"/>
    </row>
    <row r="25" spans="1:7" ht="12.75" customHeight="1">
      <c r="A25" s="10"/>
      <c r="B25" s="8"/>
      <c r="C25" s="8"/>
      <c r="D25" s="8"/>
      <c r="E25" s="14" t="s">
        <v>2</v>
      </c>
      <c r="F25" s="15">
        <f>F20*F22/(F20*F22+F21)*100</f>
        <v>24.750241701579117</v>
      </c>
      <c r="G25" s="9" t="s">
        <v>15</v>
      </c>
    </row>
    <row r="26" spans="1:7" ht="12.75" customHeight="1">
      <c r="A26" s="10"/>
      <c r="B26" s="8"/>
      <c r="C26" s="8"/>
      <c r="D26" s="8"/>
      <c r="E26" s="14"/>
      <c r="F26" s="8"/>
      <c r="G26" s="9"/>
    </row>
    <row r="27" spans="1:7" ht="12.75" customHeight="1">
      <c r="A27" s="10"/>
      <c r="B27" s="8"/>
      <c r="C27" s="8"/>
      <c r="D27" s="8"/>
      <c r="E27" s="8"/>
      <c r="F27" s="8"/>
      <c r="G27" s="9"/>
    </row>
    <row r="28" spans="1:7" ht="12.75" customHeight="1">
      <c r="A28" s="10"/>
      <c r="B28" s="8" t="s">
        <v>27</v>
      </c>
      <c r="C28" s="8"/>
      <c r="D28" s="8"/>
      <c r="E28" s="8"/>
      <c r="F28" s="8"/>
      <c r="G28" s="9"/>
    </row>
    <row r="29" spans="1:8" ht="12.75" customHeight="1">
      <c r="A29" s="10"/>
      <c r="B29" s="8"/>
      <c r="C29" s="8"/>
      <c r="D29" s="8"/>
      <c r="E29" s="14"/>
      <c r="F29" s="8"/>
      <c r="G29" s="9"/>
      <c r="H29" s="3" t="s">
        <v>26</v>
      </c>
    </row>
    <row r="30" spans="1:7" ht="12.75" customHeight="1">
      <c r="A30" s="10"/>
      <c r="B30" s="8"/>
      <c r="C30" s="8"/>
      <c r="D30" s="8"/>
      <c r="E30" s="14"/>
      <c r="F30" s="8"/>
      <c r="G30" s="9"/>
    </row>
    <row r="31" spans="1:11" ht="12.75">
      <c r="A31" s="10"/>
      <c r="B31" s="8"/>
      <c r="C31" s="8"/>
      <c r="D31" s="8"/>
      <c r="E31" s="14" t="s">
        <v>2</v>
      </c>
      <c r="F31" s="15">
        <f>F19/(100/F25-100/F15)</f>
        <v>12.630064239828695</v>
      </c>
      <c r="G31" s="9" t="s">
        <v>0</v>
      </c>
      <c r="J31" s="2" t="s">
        <v>1</v>
      </c>
      <c r="K31" s="1">
        <f>F19/(1+F21/F20/F22-100/F15)</f>
        <v>12.630064239828691</v>
      </c>
    </row>
    <row r="32" spans="1:7" ht="12.75">
      <c r="A32" s="10"/>
      <c r="B32" s="8"/>
      <c r="C32" s="8"/>
      <c r="D32" s="8"/>
      <c r="E32" s="14"/>
      <c r="F32" s="8"/>
      <c r="G32" s="9"/>
    </row>
    <row r="33" spans="1:7" ht="12.75">
      <c r="A33" s="10"/>
      <c r="B33" s="8"/>
      <c r="C33" s="8"/>
      <c r="D33" s="8"/>
      <c r="E33" s="14"/>
      <c r="F33" s="8"/>
      <c r="G33" s="9"/>
    </row>
    <row r="34" spans="1:7" ht="12.75">
      <c r="A34" s="10"/>
      <c r="B34" s="8"/>
      <c r="C34" s="8"/>
      <c r="D34" s="8"/>
      <c r="E34" s="8"/>
      <c r="F34" s="8"/>
      <c r="G34" s="9"/>
    </row>
    <row r="35" spans="1:7" ht="12.75">
      <c r="A35" s="10"/>
      <c r="B35" s="8"/>
      <c r="C35" s="8"/>
      <c r="D35" s="8"/>
      <c r="E35" s="8"/>
      <c r="F35" s="8"/>
      <c r="G35" s="9"/>
    </row>
    <row r="36" spans="1:7" ht="12.75">
      <c r="A36" s="10"/>
      <c r="B36" s="8" t="s">
        <v>28</v>
      </c>
      <c r="C36" s="8"/>
      <c r="D36" s="8"/>
      <c r="E36" s="8"/>
      <c r="F36" s="15"/>
      <c r="G36" s="9"/>
    </row>
    <row r="37" spans="1:7" ht="12.75">
      <c r="A37" s="10"/>
      <c r="B37" s="8"/>
      <c r="C37" s="8"/>
      <c r="D37" s="8"/>
      <c r="E37" s="8"/>
      <c r="F37" s="8"/>
      <c r="G37" s="9"/>
    </row>
    <row r="38" spans="1:7" ht="12.75">
      <c r="A38" s="10"/>
      <c r="B38" s="8"/>
      <c r="C38" s="8"/>
      <c r="D38" s="8"/>
      <c r="E38" s="14"/>
      <c r="F38" s="8"/>
      <c r="G38" s="9"/>
    </row>
    <row r="39" spans="1:7" ht="12.75">
      <c r="A39" s="10"/>
      <c r="B39" s="8"/>
      <c r="C39" s="8"/>
      <c r="D39" s="8"/>
      <c r="E39" s="14" t="s">
        <v>2</v>
      </c>
      <c r="F39" s="8">
        <v>1.05</v>
      </c>
      <c r="G39" s="9"/>
    </row>
    <row r="40" spans="1:7" ht="12.75">
      <c r="A40" s="10"/>
      <c r="B40" s="8"/>
      <c r="C40" s="8"/>
      <c r="D40" s="8"/>
      <c r="E40" s="8"/>
      <c r="F40" s="8"/>
      <c r="G40" s="9"/>
    </row>
    <row r="41" spans="1:7" ht="12.75">
      <c r="A41" s="10"/>
      <c r="B41" s="8"/>
      <c r="C41" s="8"/>
      <c r="D41" s="8"/>
      <c r="E41" s="8"/>
      <c r="F41" s="8"/>
      <c r="G41" s="9"/>
    </row>
    <row r="42" spans="1:7" ht="12.75">
      <c r="A42" s="10"/>
      <c r="B42" s="8"/>
      <c r="C42" s="8" t="s">
        <v>29</v>
      </c>
      <c r="D42" s="8"/>
      <c r="E42" s="8"/>
      <c r="F42" s="15">
        <f>F39*F25</f>
        <v>25.987753786658075</v>
      </c>
      <c r="G42" s="9" t="s">
        <v>0</v>
      </c>
    </row>
    <row r="43" spans="1:7" ht="12.75">
      <c r="A43" s="10"/>
      <c r="B43" s="8"/>
      <c r="C43" s="8"/>
      <c r="D43" s="8"/>
      <c r="E43" s="8"/>
      <c r="F43" s="8"/>
      <c r="G43" s="9"/>
    </row>
    <row r="44" spans="1:7" ht="12.75">
      <c r="A44" s="10"/>
      <c r="B44" s="8" t="s">
        <v>30</v>
      </c>
      <c r="C44" s="8"/>
      <c r="D44" s="8"/>
      <c r="E44" s="14"/>
      <c r="F44" s="15"/>
      <c r="G44" s="9"/>
    </row>
    <row r="45" spans="1:7" ht="12.75">
      <c r="A45" s="10"/>
      <c r="B45" s="8"/>
      <c r="C45" s="8"/>
      <c r="D45" s="8"/>
      <c r="E45" s="8"/>
      <c r="F45" s="15"/>
      <c r="G45" s="9"/>
    </row>
    <row r="46" spans="1:7" ht="12.75">
      <c r="A46" s="10"/>
      <c r="B46" s="8"/>
      <c r="C46" s="8" t="s">
        <v>29</v>
      </c>
      <c r="D46" s="8"/>
      <c r="E46" s="8"/>
      <c r="F46" s="15">
        <f>F31+F42</f>
        <v>38.61781802648677</v>
      </c>
      <c r="G46" s="9" t="s">
        <v>0</v>
      </c>
    </row>
    <row r="47" spans="1:7" ht="12.75">
      <c r="A47" s="10"/>
      <c r="B47" s="8"/>
      <c r="C47" s="8" t="s">
        <v>31</v>
      </c>
      <c r="D47" s="8"/>
      <c r="E47" s="8"/>
      <c r="F47" s="15">
        <f>F46*F6</f>
        <v>386.1781802648677</v>
      </c>
      <c r="G47" s="9" t="s">
        <v>34</v>
      </c>
    </row>
    <row r="48" spans="1:7" ht="12.75">
      <c r="A48" s="10"/>
      <c r="B48" s="8"/>
      <c r="C48" s="8"/>
      <c r="D48" s="8"/>
      <c r="E48" s="8"/>
      <c r="F48" s="15">
        <f>F47/F14</f>
        <v>58.15936449772104</v>
      </c>
      <c r="G48" s="9" t="s">
        <v>35</v>
      </c>
    </row>
    <row r="49" spans="1:7" ht="13.5" thickBot="1">
      <c r="A49" s="16"/>
      <c r="B49" s="17"/>
      <c r="C49" s="17" t="s">
        <v>36</v>
      </c>
      <c r="D49" s="17"/>
      <c r="E49" s="17"/>
      <c r="F49" s="18">
        <f>F48/24</f>
        <v>2.42330685407171</v>
      </c>
      <c r="G49" s="19" t="s">
        <v>37</v>
      </c>
    </row>
    <row r="51" spans="5:6" ht="12.75">
      <c r="E51" s="2"/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spans="3:6" ht="12.75">
      <c r="C57" s="20"/>
      <c r="D57" s="20"/>
      <c r="E57" s="20"/>
      <c r="F57" s="1"/>
    </row>
    <row r="58" spans="3:6" ht="12.75">
      <c r="C58" s="20"/>
      <c r="D58" s="20"/>
      <c r="E58" s="20"/>
      <c r="F58" s="1"/>
    </row>
    <row r="59" ht="12.75">
      <c r="F59" s="1"/>
    </row>
    <row r="60" ht="12.75">
      <c r="F60" s="1"/>
    </row>
    <row r="61" spans="5:6" ht="12.75">
      <c r="E61" s="2"/>
      <c r="F61" s="1"/>
    </row>
    <row r="63" spans="5:6" ht="12.75">
      <c r="E63" s="2"/>
      <c r="F63" s="1"/>
    </row>
  </sheetData>
  <mergeCells count="1">
    <mergeCell ref="C57:E58"/>
  </mergeCells>
  <printOptions/>
  <pageMargins left="0.75" right="0.75" top="1" bottom="1" header="0.5" footer="0.5"/>
  <pageSetup horizontalDpi="300" verticalDpi="300" orientation="portrait" r:id="rId7"/>
  <drawing r:id="rId6"/>
  <legacyDrawing r:id="rId5"/>
  <oleObjects>
    <oleObject progId="Equation.3" shapeId="8053727" r:id="rId1"/>
    <oleObject progId="Equation.3" shapeId="8131640" r:id="rId2"/>
    <oleObject progId="Equation.3" shapeId="9206256" r:id="rId3"/>
    <oleObject progId="Equation.3" shapeId="923040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cp:lastPrinted>2004-03-06T00:26:51Z</cp:lastPrinted>
  <dcterms:created xsi:type="dcterms:W3CDTF">2004-03-05T20:36:39Z</dcterms:created>
  <dcterms:modified xsi:type="dcterms:W3CDTF">2004-11-21T22:24:50Z</dcterms:modified>
  <cp:category/>
  <cp:version/>
  <cp:contentType/>
  <cp:contentStatus/>
</cp:coreProperties>
</file>